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<sst xmlns="http://schemas.openxmlformats.org/spreadsheetml/2006/main" count="110" uniqueCount="76">
  <si>
    <t>附件1</t>
  </si>
  <si>
    <t>项目支出绩效自评表</t>
  </si>
  <si>
    <t>（2024年度）</t>
  </si>
  <si>
    <t>项目名称</t>
  </si>
  <si>
    <t>安防保障经费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</si>
  <si>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</si>
  <si>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</si>
  <si>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</si>
  <si>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</si>
  <si>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</si>
  <si>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</si>
  <si>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</si>
  <si>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</si>
  <si>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</si>
  <si>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</si>
  <si>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</si>
  <si>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</si>
  <si>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</si>
  <si>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</si>
  <si>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</si>
  <si>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</si>
  <si>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</si>
  <si>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</si>
  <si>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</si>
  <si>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该项目属于拟建范围内学院师生安全预防及管理基础建设项目，即建设安全校园、平安农职，以视频监控等现代化手段为基础进行保卫工作的赋能。安全保卫人员属于人防建设，做好学院各岗位的安保工作。</t>
  </si>
  <si>
    <t xml:space="preserve">    完成安防监控项目工作，新建安防监控台数设备达标，项目按计划正常完成，验收合格，达到预期目标。人防建设方面，安保人数数据配备46人，人员配备及时，人员费用按时支出，根据师生满意度调查，达到了满意的结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</si>
  <si>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</si>
  <si>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</si>
  <si>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</si>
  <si>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</si>
  <si>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</si>
  <si>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</si>
  <si>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</si>
  <si>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</si>
  <si>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</si>
  <si>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</si>
  <si>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</si>
  <si>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</si>
  <si>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</si>
  <si>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</si>
  <si>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</si>
  <si>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</si>
  <si>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新建安防监控台套数</t>
  </si>
  <si>
    <t>&gt;=210台（套）</t>
  </si>
  <si>
    <t>计划标准</t>
  </si>
  <si>
    <t>按照完成比例赋分</t>
  </si>
  <si>
    <t>原始凭证</t>
  </si>
  <si>
    <t>210台（套）</t>
  </si>
  <si>
    <t>安保人员数量</t>
  </si>
  <si>
    <t>&gt;=52人</t>
  </si>
  <si>
    <t>历史标准</t>
  </si>
  <si>
    <t>42人</t>
  </si>
  <si>
    <t>头宫归还原单位，我校不再配备安保人员。预期预算工作中，提高预算的准确性。</t>
  </si>
  <si>
    <t>质量指标</t>
  </si>
  <si>
    <t>验收合格率</t>
  </si>
  <si>
    <t>=100%</t>
  </si>
  <si>
    <t>时效指标</t>
  </si>
  <si>
    <t>项目按计划完工率</t>
  </si>
  <si>
    <t>&gt;=95%</t>
  </si>
  <si>
    <t>配备人员及时性</t>
  </si>
  <si>
    <t>成本指标</t>
  </si>
  <si>
    <t>经济成本指标</t>
  </si>
  <si>
    <t>安防监控建设费用</t>
  </si>
  <si>
    <t>&lt;=50万元</t>
  </si>
  <si>
    <t>50.28万元</t>
  </si>
  <si>
    <t>安防建设超支0.28万元，主因人工施工费用预估不准确。改进措施预算动态管理，严格按照预算职责。</t>
  </si>
  <si>
    <t>安保人员费用</t>
  </si>
  <si>
    <t>&lt;=259.84万元</t>
  </si>
  <si>
    <t>202.32万元</t>
  </si>
  <si>
    <t>满意度指标</t>
  </si>
  <si>
    <t>安保服务满意度</t>
  </si>
  <si>
    <t>&gt;=98%</t>
  </si>
  <si>
    <t>满意度赋分</t>
  </si>
  <si>
    <t>工作资料</t>
  </si>
  <si>
    <t>总分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</si>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</sst>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view="pageBreakPreview" zoomScaleNormal="70" workbookViewId="0">
      <selection activeCell="F7" sqref="F7:G7"/>
    </sheetView>
  </sheetViews>
  <sheetFormatPr defaultColWidth="9" defaultRowHeight="13.5"/>
  <cols>
    <col min="1" max="2" width="8.125" style="1" customWidth="1"/>
    <col min="3" max="3" width="11.125" style="1" customWidth="1"/>
    <col min="4" max="4" width="14.625" style="1" customWidth="1"/>
    <col min="5" max="5" width="15.5833333333333" style="1" customWidth="1"/>
    <col min="6" max="6" width="12.2" style="1" customWidth="1"/>
    <col min="7" max="7" width="12" style="1" customWidth="1"/>
    <col min="8" max="8" width="13.2416666666667" style="1" customWidth="1"/>
    <col min="9" max="9" width="13.125" style="1" customWidth="1"/>
    <col min="10" max="10" width="11.625" style="1" customWidth="1"/>
    <col min="11" max="11" width="12.625" style="1" customWidth="1"/>
    <col min="12" max="12" width="12.8583333333333" style="1" customWidth="1"/>
    <col min="13" max="13" width="13.375" style="1" customWidth="1"/>
    <col min="14" max="14" width="22.375" style="1" customWidth="1"/>
    <col min="15" max="15" width="30" style="1" customWidth="1"/>
    <col min="16" max="16384" width="9" style="1"/>
  </cols>
  <sheetData>
    <row r="1" s="1" customFormat="1" ht="21" customHeight="1" spans="1:1">
      <c r="A1" s="4" t="s">
        <v>0</v>
      </c>
    </row>
    <row r="2" s="1" customFormat="1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30" customHeight="1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2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2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2" customFormat="1" ht="30" customHeight="1" spans="1:15">
      <c r="A7" s="7"/>
      <c r="B7" s="7"/>
      <c r="C7" s="7" t="s">
        <v>17</v>
      </c>
      <c r="D7" s="7"/>
      <c r="E7" s="7">
        <v>309.84</v>
      </c>
      <c r="F7" s="7">
        <v>309.84</v>
      </c>
      <c r="G7" s="7"/>
      <c r="H7" s="7">
        <v>252.6</v>
      </c>
      <c r="I7" s="7"/>
      <c r="J7" s="7">
        <v>10</v>
      </c>
      <c r="K7" s="7"/>
      <c r="L7" s="26">
        <f>H7/E7</f>
        <v>0.815259488768397</v>
      </c>
      <c r="M7" s="26"/>
      <c r="N7" s="7">
        <v>8.15</v>
      </c>
      <c r="O7" s="27"/>
    </row>
    <row r="8" s="2" customFormat="1" ht="30" customHeight="1" spans="1:14">
      <c r="A8" s="7"/>
      <c r="B8" s="7"/>
      <c r="C8" s="8" t="s">
        <v>18</v>
      </c>
      <c r="D8" s="8"/>
      <c r="E8" s="8">
        <v>0</v>
      </c>
      <c r="F8" s="8">
        <v>0</v>
      </c>
      <c r="G8" s="8"/>
      <c r="H8" s="7">
        <v>0</v>
      </c>
      <c r="I8" s="7"/>
      <c r="J8" s="10" t="s">
        <v>19</v>
      </c>
      <c r="K8" s="10"/>
      <c r="L8" s="10" t="s">
        <v>19</v>
      </c>
      <c r="M8" s="10"/>
      <c r="N8" s="10" t="s">
        <v>19</v>
      </c>
    </row>
    <row r="9" s="2" customFormat="1" ht="30" customHeight="1" spans="1:14">
      <c r="A9" s="7"/>
      <c r="B9" s="9"/>
      <c r="C9" s="9" t="s">
        <v>20</v>
      </c>
      <c r="D9" s="9"/>
      <c r="E9" s="7">
        <v>309.84</v>
      </c>
      <c r="F9" s="9">
        <v>309.84</v>
      </c>
      <c r="G9" s="9"/>
      <c r="H9" s="7">
        <v>252.6</v>
      </c>
      <c r="I9" s="7"/>
      <c r="J9" s="10" t="s">
        <v>19</v>
      </c>
      <c r="K9" s="10"/>
      <c r="L9" s="10" t="s">
        <v>19</v>
      </c>
      <c r="M9" s="10"/>
      <c r="N9" s="10" t="s">
        <v>19</v>
      </c>
    </row>
    <row r="10" s="2" customFormat="1" ht="30" customHeight="1" spans="1:14">
      <c r="A10" s="7" t="s">
        <v>21</v>
      </c>
      <c r="B10" s="7" t="s">
        <v>22</v>
      </c>
      <c r="C10" s="7"/>
      <c r="D10" s="7"/>
      <c r="E10" s="7"/>
      <c r="F10" s="7"/>
      <c r="G10" s="7"/>
      <c r="H10" s="7"/>
      <c r="I10" s="7"/>
      <c r="J10" s="7" t="s">
        <v>23</v>
      </c>
      <c r="K10" s="7"/>
      <c r="L10" s="7"/>
      <c r="M10" s="7"/>
      <c r="N10" s="7"/>
    </row>
    <row r="11" s="2" customFormat="1" ht="53" customHeight="1" spans="1:15">
      <c r="A11" s="7"/>
      <c r="B11" s="10" t="s">
        <v>24</v>
      </c>
      <c r="C11" s="10"/>
      <c r="D11" s="10"/>
      <c r="E11" s="10"/>
      <c r="F11" s="10"/>
      <c r="G11" s="10"/>
      <c r="H11" s="10"/>
      <c r="I11" s="10"/>
      <c r="J11" s="10" t="s">
        <v>25</v>
      </c>
      <c r="K11" s="10"/>
      <c r="L11" s="10"/>
      <c r="M11" s="10"/>
      <c r="N11" s="10"/>
      <c r="O11" s="27"/>
    </row>
    <row r="12" s="3" customFormat="1" ht="30" customHeight="1" spans="1:22">
      <c r="A12" s="7"/>
      <c r="B12" s="7" t="s">
        <v>26</v>
      </c>
      <c r="C12" s="7" t="s">
        <v>27</v>
      </c>
      <c r="D12" s="7" t="s">
        <v>28</v>
      </c>
      <c r="E12" s="7" t="s">
        <v>29</v>
      </c>
      <c r="F12" s="7" t="s">
        <v>30</v>
      </c>
      <c r="G12" s="7" t="s">
        <v>31</v>
      </c>
      <c r="H12" s="7" t="s">
        <v>32</v>
      </c>
      <c r="I12" s="7" t="s">
        <v>33</v>
      </c>
      <c r="J12" s="7" t="s">
        <v>34</v>
      </c>
      <c r="K12" s="7" t="s">
        <v>35</v>
      </c>
      <c r="L12" s="7" t="s">
        <v>36</v>
      </c>
      <c r="M12" s="7" t="s">
        <v>37</v>
      </c>
      <c r="N12" s="7" t="s">
        <v>38</v>
      </c>
      <c r="U12" s="37"/>
      <c r="V12" s="37"/>
    </row>
    <row r="13" s="3" customFormat="1" ht="30" customHeight="1" spans="1:22">
      <c r="A13" s="9" t="s">
        <v>39</v>
      </c>
      <c r="B13" s="9" t="s">
        <v>40</v>
      </c>
      <c r="C13" s="9" t="s">
        <v>41</v>
      </c>
      <c r="D13" s="11" t="s">
        <v>42</v>
      </c>
      <c r="E13" s="12" t="s">
        <v>43</v>
      </c>
      <c r="F13" s="13" t="s">
        <v>44</v>
      </c>
      <c r="G13" s="12" t="s">
        <v>19</v>
      </c>
      <c r="H13" s="14">
        <v>10</v>
      </c>
      <c r="I13" s="13" t="s">
        <v>45</v>
      </c>
      <c r="J13" s="13" t="s">
        <v>46</v>
      </c>
      <c r="K13" s="28" t="s">
        <v>47</v>
      </c>
      <c r="L13" s="29">
        <v>1</v>
      </c>
      <c r="M13" s="30">
        <f t="shared" ref="M13:M20" si="0">H13*L13</f>
        <v>10</v>
      </c>
      <c r="N13" s="28"/>
      <c r="U13" s="37"/>
      <c r="V13" s="37"/>
    </row>
    <row r="14" s="1" customFormat="1" ht="68" customHeight="1" spans="1:22">
      <c r="A14" s="15"/>
      <c r="B14" s="15"/>
      <c r="C14" s="16"/>
      <c r="D14" s="11" t="s">
        <v>48</v>
      </c>
      <c r="E14" s="12" t="s">
        <v>49</v>
      </c>
      <c r="F14" s="13" t="s">
        <v>50</v>
      </c>
      <c r="G14" s="12" t="s">
        <v>19</v>
      </c>
      <c r="H14" s="14">
        <v>15</v>
      </c>
      <c r="I14" s="13" t="s">
        <v>45</v>
      </c>
      <c r="J14" s="13" t="s">
        <v>46</v>
      </c>
      <c r="K14" s="31" t="s">
        <v>51</v>
      </c>
      <c r="L14" s="29">
        <f>46/52</f>
        <v>0.884615384615385</v>
      </c>
      <c r="M14" s="30">
        <f t="shared" si="0"/>
        <v>13.2692307692308</v>
      </c>
      <c r="N14" s="30" t="s">
        <v>52</v>
      </c>
      <c r="U14" s="38"/>
      <c r="V14" s="38"/>
    </row>
    <row r="15" s="1" customFormat="1" ht="30" customHeight="1" spans="1:22">
      <c r="A15" s="15"/>
      <c r="B15" s="15"/>
      <c r="C15" s="7" t="s">
        <v>53</v>
      </c>
      <c r="D15" s="1" t="s">
        <v>54</v>
      </c>
      <c r="E15" s="12" t="s">
        <v>55</v>
      </c>
      <c r="F15" s="13" t="s">
        <v>44</v>
      </c>
      <c r="G15" s="12" t="s">
        <v>19</v>
      </c>
      <c r="H15" s="14">
        <v>10</v>
      </c>
      <c r="I15" s="13" t="s">
        <v>45</v>
      </c>
      <c r="J15" s="13" t="s">
        <v>46</v>
      </c>
      <c r="K15" s="29">
        <v>1</v>
      </c>
      <c r="L15" s="29">
        <v>1</v>
      </c>
      <c r="M15" s="30">
        <f t="shared" si="0"/>
        <v>10</v>
      </c>
      <c r="N15" s="28"/>
      <c r="U15" s="38"/>
      <c r="V15" s="38"/>
    </row>
    <row r="16" s="1" customFormat="1" ht="30" customHeight="1" spans="1:22">
      <c r="A16" s="15"/>
      <c r="B16" s="15"/>
      <c r="C16" s="9" t="s">
        <v>56</v>
      </c>
      <c r="D16" s="11" t="s">
        <v>57</v>
      </c>
      <c r="E16" s="12" t="s">
        <v>58</v>
      </c>
      <c r="F16" s="13" t="s">
        <v>44</v>
      </c>
      <c r="G16" s="12" t="s">
        <v>19</v>
      </c>
      <c r="H16" s="14">
        <v>10</v>
      </c>
      <c r="I16" s="13" t="s">
        <v>45</v>
      </c>
      <c r="J16" s="13" t="s">
        <v>46</v>
      </c>
      <c r="K16" s="29">
        <v>1</v>
      </c>
      <c r="L16" s="29">
        <v>1</v>
      </c>
      <c r="M16" s="30">
        <f t="shared" si="0"/>
        <v>10</v>
      </c>
      <c r="N16" s="28"/>
      <c r="U16" s="38"/>
      <c r="V16" s="38"/>
    </row>
    <row r="17" s="1" customFormat="1" ht="30" customHeight="1" spans="1:22">
      <c r="A17" s="15"/>
      <c r="B17" s="16"/>
      <c r="C17" s="16"/>
      <c r="D17" s="11" t="s">
        <v>59</v>
      </c>
      <c r="E17" s="12" t="s">
        <v>55</v>
      </c>
      <c r="F17" s="13" t="s">
        <v>44</v>
      </c>
      <c r="G17" s="12" t="s">
        <v>19</v>
      </c>
      <c r="H17" s="14">
        <v>15</v>
      </c>
      <c r="I17" s="13" t="s">
        <v>45</v>
      </c>
      <c r="J17" s="13" t="s">
        <v>46</v>
      </c>
      <c r="K17" s="29">
        <v>1</v>
      </c>
      <c r="L17" s="29">
        <v>1</v>
      </c>
      <c r="M17" s="30">
        <f t="shared" si="0"/>
        <v>15</v>
      </c>
      <c r="N17" s="28"/>
      <c r="U17" s="38"/>
      <c r="V17" s="38"/>
    </row>
    <row r="18" s="1" customFormat="1" ht="61" customHeight="1" spans="1:22">
      <c r="A18" s="15"/>
      <c r="B18" s="7" t="s">
        <v>60</v>
      </c>
      <c r="C18" s="9" t="s">
        <v>61</v>
      </c>
      <c r="D18" s="11" t="s">
        <v>62</v>
      </c>
      <c r="E18" s="17" t="s">
        <v>63</v>
      </c>
      <c r="F18" s="13" t="s">
        <v>44</v>
      </c>
      <c r="G18" s="12" t="s">
        <v>19</v>
      </c>
      <c r="H18" s="14">
        <v>5</v>
      </c>
      <c r="I18" s="13" t="s">
        <v>45</v>
      </c>
      <c r="J18" s="13" t="s">
        <v>46</v>
      </c>
      <c r="K18" s="28" t="s">
        <v>64</v>
      </c>
      <c r="L18" s="29">
        <v>1</v>
      </c>
      <c r="M18" s="30">
        <f t="shared" si="0"/>
        <v>5</v>
      </c>
      <c r="N18" s="32" t="s">
        <v>65</v>
      </c>
      <c r="O18" s="33"/>
      <c r="U18" s="38"/>
      <c r="V18" s="38"/>
    </row>
    <row r="19" s="1" customFormat="1" ht="30" customHeight="1" spans="1:22">
      <c r="A19" s="15"/>
      <c r="B19" s="7" t="s">
        <v>60</v>
      </c>
      <c r="C19" s="16"/>
      <c r="D19" s="11" t="s">
        <v>66</v>
      </c>
      <c r="E19" s="12" t="s">
        <v>67</v>
      </c>
      <c r="F19" s="13" t="s">
        <v>44</v>
      </c>
      <c r="G19" s="12" t="s">
        <v>19</v>
      </c>
      <c r="H19" s="14">
        <v>15</v>
      </c>
      <c r="I19" s="13" t="s">
        <v>45</v>
      </c>
      <c r="J19" s="13" t="s">
        <v>46</v>
      </c>
      <c r="K19" s="28" t="s">
        <v>68</v>
      </c>
      <c r="L19" s="29">
        <f>202.32/259.84</f>
        <v>0.778633004926108</v>
      </c>
      <c r="M19" s="30">
        <f t="shared" si="0"/>
        <v>11.6794950738916</v>
      </c>
      <c r="N19" s="30"/>
      <c r="U19" s="38"/>
      <c r="V19" s="38"/>
    </row>
    <row r="20" s="1" customFormat="1" ht="30" customHeight="1" spans="1:22">
      <c r="A20" s="16"/>
      <c r="B20" s="7" t="s">
        <v>69</v>
      </c>
      <c r="C20" s="7" t="s">
        <v>69</v>
      </c>
      <c r="D20" s="11" t="s">
        <v>70</v>
      </c>
      <c r="E20" s="12" t="s">
        <v>71</v>
      </c>
      <c r="F20" s="13" t="s">
        <v>44</v>
      </c>
      <c r="G20" s="12" t="s">
        <v>19</v>
      </c>
      <c r="H20" s="12">
        <v>10</v>
      </c>
      <c r="I20" s="13" t="s">
        <v>72</v>
      </c>
      <c r="J20" s="13" t="s">
        <v>73</v>
      </c>
      <c r="K20" s="29">
        <v>1</v>
      </c>
      <c r="L20" s="29">
        <v>1</v>
      </c>
      <c r="M20" s="30">
        <f t="shared" si="0"/>
        <v>10</v>
      </c>
      <c r="N20" s="28"/>
      <c r="U20" s="38"/>
      <c r="V20" s="38"/>
    </row>
    <row r="21" s="1" customFormat="1" ht="20" customHeight="1" spans="1:14">
      <c r="A21" s="18" t="s">
        <v>74</v>
      </c>
      <c r="B21" s="19"/>
      <c r="C21" s="19"/>
      <c r="D21" s="19"/>
      <c r="E21" s="20"/>
      <c r="F21" s="21"/>
      <c r="G21" s="20"/>
      <c r="H21" s="20">
        <f>SUM(H13:H20)</f>
        <v>90</v>
      </c>
      <c r="I21" s="20" t="s">
        <v>75</v>
      </c>
      <c r="J21" s="34"/>
      <c r="K21" s="35"/>
      <c r="L21" s="34"/>
      <c r="M21" s="36">
        <v>93.1</v>
      </c>
      <c r="N21" s="35"/>
    </row>
    <row r="22" s="1" customFormat="1" spans="1:14">
      <c r="A22" s="22"/>
      <c r="B22" s="22"/>
      <c r="C22" s="23"/>
      <c r="D22" s="23"/>
      <c r="E22" s="23"/>
      <c r="F22" s="22"/>
      <c r="G22" s="22"/>
      <c r="H22" s="22"/>
      <c r="I22" s="22"/>
      <c r="J22" s="23"/>
      <c r="K22" s="23"/>
      <c r="L22" s="23"/>
      <c r="M22" s="23"/>
      <c r="N22" s="23"/>
    </row>
    <row r="23" s="1" customFormat="1" spans="1:14">
      <c r="A23" s="24"/>
      <c r="B23" s="24"/>
      <c r="C23" s="25"/>
      <c r="D23" s="25"/>
      <c r="E23" s="25"/>
      <c r="F23" s="24"/>
      <c r="G23" s="24"/>
      <c r="H23" s="24"/>
      <c r="I23" s="24"/>
      <c r="J23" s="25"/>
      <c r="K23" s="25"/>
      <c r="L23" s="25"/>
      <c r="M23" s="25"/>
      <c r="N23" s="25"/>
    </row>
  </sheetData>
  <mergeCells count="4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10:A11"/>
    <mergeCell ref="A13:A20"/>
    <mergeCell ref="B13:B17"/>
    <mergeCell ref="B18:B19"/>
    <mergeCell ref="C13:C14"/>
    <mergeCell ref="C16:C17"/>
    <mergeCell ref="C18:C19"/>
    <mergeCell ref="A6:B9"/>
  </mergeCells>
  <dataValidations count="3">
    <dataValidation type="list" allowBlank="1" showInputMessage="1" showErrorMessage="1" sqref="F13:F20">
      <formula1>"计划标准,行业标准,历史标准,预算支出标准,其他标准"</formula1>
    </dataValidation>
    <dataValidation type="list" allowBlank="1" showInputMessage="1" showErrorMessage="1" sqref="I13:I20">
      <formula1>"按照完成比例赋分,直接赋分,按评判等级赋分,满意度赋分"</formula1>
    </dataValidation>
    <dataValidation type="list" allowBlank="1" showInputMessage="1" showErrorMessage="1" sqref="J13:J20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2025-03-10T11:00:52Z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